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2025-2027" sheetId="1" r:id="rId1"/>
  </sheets>
  <definedNames>
    <definedName name="_xlnm.Print_Titles" localSheetId="0">'2025-2027'!$8:$11</definedName>
    <definedName name="_xlnm.Print_Area" localSheetId="0">'2025-2027'!$A$1:$H$53</definedName>
  </definedNames>
  <calcPr calcId="145621"/>
</workbook>
</file>

<file path=xl/calcChain.xml><?xml version="1.0" encoding="utf-8"?>
<calcChain xmlns="http://schemas.openxmlformats.org/spreadsheetml/2006/main">
  <c r="H40" i="1" l="1"/>
  <c r="G40" i="1"/>
  <c r="F40" i="1"/>
  <c r="H37" i="1"/>
  <c r="G37" i="1"/>
  <c r="F37" i="1"/>
  <c r="H35" i="1"/>
  <c r="G35" i="1"/>
  <c r="F35" i="1"/>
  <c r="H31" i="1"/>
  <c r="H30" i="1" s="1"/>
  <c r="G31" i="1"/>
  <c r="G30" i="1" s="1"/>
  <c r="F31" i="1"/>
  <c r="F30" i="1"/>
  <c r="H26" i="1"/>
  <c r="G26" i="1"/>
  <c r="F26" i="1"/>
  <c r="H23" i="1"/>
  <c r="G23" i="1"/>
  <c r="F23" i="1"/>
  <c r="H19" i="1"/>
  <c r="G19" i="1"/>
  <c r="F19" i="1"/>
  <c r="H16" i="1"/>
  <c r="G16" i="1"/>
  <c r="F16" i="1"/>
  <c r="H14" i="1"/>
  <c r="G14" i="1"/>
  <c r="G13" i="1" s="1"/>
  <c r="F14" i="1"/>
  <c r="F13" i="1" s="1"/>
  <c r="F12" i="1" s="1"/>
  <c r="H13" i="1"/>
  <c r="G12" i="1" l="1"/>
  <c r="H12" i="1"/>
  <c r="H46" i="1" l="1"/>
  <c r="H45" i="1" s="1"/>
  <c r="G46" i="1"/>
  <c r="G45" i="1" s="1"/>
  <c r="F46" i="1"/>
  <c r="F45" i="1" s="1"/>
  <c r="H53" i="1" l="1"/>
  <c r="G53" i="1"/>
  <c r="F53" i="1"/>
</calcChain>
</file>

<file path=xl/sharedStrings.xml><?xml version="1.0" encoding="utf-8"?>
<sst xmlns="http://schemas.openxmlformats.org/spreadsheetml/2006/main" count="139" uniqueCount="100">
  <si>
    <t>к решению Думы</t>
  </si>
  <si>
    <t>от ____________ № _______</t>
  </si>
  <si>
    <t>Приложение 1</t>
  </si>
  <si>
    <t>ЗАГОЛОВОК ОТЧЕТА</t>
  </si>
  <si>
    <t>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</si>
  <si>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</si>
  <si>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</si>
  <si>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</si>
  <si>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</si>
  <si>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</si>
  <si>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</si>
  <si>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6</t>
  </si>
  <si>
    <t>7</t>
  </si>
  <si>
    <t>Наименование групп, подгрупп и статей</t>
  </si>
  <si>
    <t>Главный Администратор</t>
  </si>
  <si>
    <t>Код</t>
  </si>
  <si>
    <t>2025</t>
  </si>
  <si>
    <t>000</t>
  </si>
  <si>
    <t xml:space="preserve">000 1 00 00 00 0 00 0 000 000 </t>
  </si>
  <si>
    <t>НАЛОГОВЫЕ И НЕНАЛОГОВЫЕ ДОХОДЫ</t>
  </si>
  <si>
    <t>Налоговые доходы</t>
  </si>
  <si>
    <t xml:space="preserve">000 1 01 00 00 0 00 0 000 000 </t>
  </si>
  <si>
    <t>НАЛОГИ НА ПРИБЫЛЬ, ДОХОДЫ</t>
  </si>
  <si>
    <t xml:space="preserve">000 1 01 02 00 0 01 0 000 110 </t>
  </si>
  <si>
    <t>Налог на доходы физических лиц</t>
  </si>
  <si>
    <t xml:space="preserve">000 1 03 00 00 0 00 0 000 000 </t>
  </si>
  <si>
    <t>НАЛОГИ НА ТОВАРЫ (РАБОТЫ, УСЛУГИ), РЕАЛИЗУЕМЫЕ НА ТЕРРИТОРИИ РОССИЙСКОЙ ФЕДЕРАЦИИ</t>
  </si>
  <si>
    <t xml:space="preserve">000 1 03 02 00 0 01 0 000 110 </t>
  </si>
  <si>
    <t>Акцизы по подакцизным товарам (продукции), производимым на территории Российской Федерации</t>
  </si>
  <si>
    <t xml:space="preserve">000 1 05 00 00 0 00 0 000 000 </t>
  </si>
  <si>
    <t>НАЛОГИ НА СОВОКУПНЫЙ ДОХОД</t>
  </si>
  <si>
    <t xml:space="preserve">000 1 05 01 00 0 00 0 000 110 </t>
  </si>
  <si>
    <t>Налог, взимаемый в связи с применением упрощенной системы налогообложения</t>
  </si>
  <si>
    <t xml:space="preserve">000 1 05 03 00 0 01 0 000 110 </t>
  </si>
  <si>
    <t>Единый сельскохозяйственный налог</t>
  </si>
  <si>
    <t xml:space="preserve">000 1 05 04 00 0 02 0 000 110 </t>
  </si>
  <si>
    <t>Налог, взимаемый в связи с применением патентной системы налогообложения</t>
  </si>
  <si>
    <t xml:space="preserve">000 1 06 00 00 0 00 0 000 000 </t>
  </si>
  <si>
    <t>НАЛОГИ НА ИМУЩЕСТВО</t>
  </si>
  <si>
    <t xml:space="preserve">000 1 06 01 00 0 00 0 000 110 </t>
  </si>
  <si>
    <t>Налог на имущество физических лиц</t>
  </si>
  <si>
    <t xml:space="preserve">000 1 06 06 00 0 00 0 000 110 </t>
  </si>
  <si>
    <t>Земельный налог</t>
  </si>
  <si>
    <t xml:space="preserve">000 1 08 00 00 0 00 0 000 000 </t>
  </si>
  <si>
    <t>ГОСУДАРСТВЕННАЯ ПОШЛИНА</t>
  </si>
  <si>
    <t xml:space="preserve">000 1 08 03 00 0 01 0 000 110 </t>
  </si>
  <si>
    <t>Государственная пошлина по делам, рассматриваемым в судах общей юрисдикции, мировыми судьями</t>
  </si>
  <si>
    <t xml:space="preserve">000 1 08 06 00 0 01 0 000 110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</si>
  <si>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</si>
  <si>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000 1 08 07 00 0 01 0 000 110 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</si>
  <si>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</si>
  <si>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</si>
  <si>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 xml:space="preserve">000 1 11 00 00 0 00 0 000 000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</si>
  <si>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</si>
  <si>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000 1 11 01 00 0 00 0 000 120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</si>
  <si>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</si>
  <si>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</si>
  <si>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</si>
  <si>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</si>
  <si>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</si>
  <si>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000 1 12 00 00 0 00 0 000 000 </t>
  </si>
  <si>
    <t>ПЛАТЕЖИ ПРИ ПОЛЬЗОВАНИИ ПРИРОДНЫМИ РЕСУРСАМИ</t>
  </si>
  <si>
    <t xml:space="preserve">000 1 12 01 00 0 01 0 000 120 </t>
  </si>
  <si>
    <t>Плата за негативное воздействие на окружающую среду</t>
  </si>
  <si>
    <t xml:space="preserve">000 1 13 00 00 0 00 0 000 000 </t>
  </si>
  <si>
    <t>ДОХОДЫ ОТ ОКАЗАНИЯ ПЛАТНЫХ УСЛУГ И КОМПЕНСАЦИИ ЗАТРАТ ГОСУДАРСТВА</t>
  </si>
  <si>
    <t xml:space="preserve">000 1 13 01 00 0 00 0 000 130 </t>
  </si>
  <si>
    <t>Доходы от оказания платных услуг (работ)</t>
  </si>
  <si>
    <t xml:space="preserve">000 1 13 02 00 0 00 0 000 130 </t>
  </si>
  <si>
    <t>Доходы от компенсации затрат государства</t>
  </si>
  <si>
    <t xml:space="preserve">000 1 14 00 00 0 00 0 000 000 </t>
  </si>
  <si>
    <t>ДОХОДЫ ОТ ПРОДАЖИ МАТЕРИАЛЬНЫХ И НЕМАТЕРИАЛЬНЫХ АКТИВОВ</t>
  </si>
  <si>
    <t xml:space="preserve">000 1 14 02 00 0 00 0 000 000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</si>
  <si>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</si>
  <si>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</si>
  <si>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</si>
  <si>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000 1 16 00 00 0 00 0 000 000 </t>
  </si>
  <si>
    <t>ШТРАФЫ, САНКЦИИ, ВОЗМЕЩЕНИЕ УЩЕРБА</t>
  </si>
  <si>
    <t xml:space="preserve">000 1 17 00 00 0 00 0 000 000 </t>
  </si>
  <si>
    <t>ПРОЧИЕ НЕНАЛОГОВЫЕ ДОХОДЫ</t>
  </si>
  <si>
    <t xml:space="preserve">000 2 00 00 00 0 00 0 000 000 </t>
  </si>
  <si>
    <t>БЕЗВОЗМЕЗДНЫЕ ПОСТУПЛЕНИЯ</t>
  </si>
  <si>
    <t xml:space="preserve">000 2 02 00 00 0 00 0 000 000 </t>
  </si>
  <si>
    <t>БЕЗВОЗМЕЗДНЫЕ ПОСТУПЛЕНИЯ ОТ ДРУГИХ БЮДЖЕТОВ БЮДЖЕТНОЙ СИСТЕМЫ РОССИЙСКОЙ ФЕДЕРАЦИИ</t>
  </si>
  <si>
    <t xml:space="preserve">000 2 02 10 00 0 00 0 000 150 </t>
  </si>
  <si>
    <t>Дотации бюджетам бюджетной системы Российской Федерации</t>
  </si>
  <si>
    <t xml:space="preserve">000 2 02 20 00 0 00 0 000 150 </t>
  </si>
  <si>
    <t>Субсидии бюджетам бюджетной системы Российской Федерации (межбюджетные субсидии)</t>
  </si>
  <si>
    <t xml:space="preserve">000 2 02 30 00 0 00 0 000 150 </t>
  </si>
  <si>
    <t>Субвенции бюджетам бюджетной системы Российской Федерации</t>
  </si>
  <si>
    <t xml:space="preserve">000 2 02 40 00 0 00 0 000 150 </t>
  </si>
  <si>
    <t>Иные межбюджетные трансферты</t>
  </si>
  <si>
    <t xml:space="preserve">000 2 18 00 00 0 00 0 000 000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</si>
  <si>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</si>
  <si>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000 2 19 00 00 0 00 0 000 000 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</si>
  <si>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</si>
  <si>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</si>
  <si>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ДОХОДЫ БЮДЖЕТА ГОРОДСКОГО ОКРУГА ТОЛЬЯТТИ НА 2025 ГОД И ПЛАНОВЫЙ ПЕРИОД 2026 И 2027 ГОДОВ ПО ГРУППАМ, ПОДГРУППАМ И СТАТЬЯМ КЛАССИФИКАЦИИ ДОХОДОВ БЮДЖЕТОВ РОССИЙСКОЙ ФЕДЕРАЦИИ</t>
  </si>
  <si>
    <t>Туристический налог</t>
  </si>
  <si>
    <t>000 1 03 03 00 0 01 0 000 110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</si>
</sst>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0"/>
      <name val="Arial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left" wrapText="1"/>
    </xf>
    <xf numFmtId="164" fontId="6" fillId="0" borderId="2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wrapText="1"/>
    </xf>
    <xf numFmtId="0" fontId="7" fillId="0" borderId="0" xfId="0" applyFont="1"/>
    <xf numFmtId="0" fontId="8" fillId="0" borderId="0" xfId="0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3" fontId="0" fillId="0" borderId="0" xfId="0" applyNumberFormat="1"/>
    <xf numFmtId="3" fontId="11" fillId="0" borderId="0" xfId="0" applyNumberFormat="1" applyFont="1" applyAlignment="1">
      <alignment horizontal="center" wrapText="1"/>
    </xf>
    <xf numFmtId="3" fontId="6" fillId="2" borderId="2" xfId="0" applyNumberFormat="1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left" wrapText="1"/>
    </xf>
    <xf numFmtId="3" fontId="5" fillId="3" borderId="2" xfId="0" applyNumberFormat="1" applyFont="1" applyFill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left" wrapText="1"/>
    </xf>
    <xf numFmtId="3" fontId="6" fillId="3" borderId="2" xfId="0" applyNumberFormat="1" applyFont="1" applyFill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left" wrapText="1"/>
    </xf>
    <xf numFmtId="3" fontId="10" fillId="3" borderId="2" xfId="0" applyNumberFormat="1" applyFont="1" applyFill="1" applyBorder="1" applyAlignment="1">
      <alignment horizontal="center" wrapText="1"/>
    </xf>
    <xf numFmtId="49" fontId="6" fillId="3" borderId="2" xfId="0" applyNumberFormat="1" applyFont="1" applyFill="1" applyBorder="1" applyAlignment="1">
      <alignment horizontal="left" wrapText="1"/>
    </xf>
    <xf numFmtId="3" fontId="9" fillId="3" borderId="2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topLeftCell="D36" zoomScaleNormal="100" zoomScaleSheetLayoutView="100" workbookViewId="0">
      <selection activeCell="D46" sqref="D46:D47"/>
    </sheetView>
  </sheetViews>
  <sheetFormatPr defaultRowHeight="18.75" customHeight="1" x14ac:dyDescent="0.2"/>
  <cols>
    <col min="1" max="3" width="8.85546875" hidden="1" customWidth="1"/>
    <col min="4" max="4" width="32.28515625" customWidth="1"/>
    <col min="5" max="5" width="64.5703125" customWidth="1"/>
    <col min="6" max="7" width="15.7109375" customWidth="1"/>
    <col min="8" max="8" width="15" customWidth="1"/>
  </cols>
  <sheetData>
    <row r="1" spans="1:8" s="11" customFormat="1" ht="16.5" x14ac:dyDescent="0.25">
      <c r="D1" s="12"/>
      <c r="E1" s="12"/>
      <c r="F1" s="13"/>
      <c r="G1" s="13"/>
      <c r="H1" s="13" t="s">
        <v>2</v>
      </c>
    </row>
    <row r="2" spans="1:8" s="11" customFormat="1" ht="16.5" x14ac:dyDescent="0.25">
      <c r="D2" s="12"/>
      <c r="E2" s="12"/>
      <c r="F2" s="13"/>
      <c r="G2" s="13"/>
      <c r="H2" s="13" t="s">
        <v>0</v>
      </c>
    </row>
    <row r="3" spans="1:8" s="11" customFormat="1" ht="16.5" x14ac:dyDescent="0.25">
      <c r="D3" s="12"/>
      <c r="E3" s="12"/>
      <c r="F3" s="13"/>
      <c r="G3" s="13"/>
      <c r="H3" s="13" t="s">
        <v>1</v>
      </c>
    </row>
    <row r="4" spans="1:8" s="11" customFormat="1" ht="16.5" x14ac:dyDescent="0.25">
      <c r="D4" s="12"/>
      <c r="E4" s="12"/>
      <c r="F4" s="13"/>
      <c r="G4" s="13"/>
      <c r="H4" s="13"/>
    </row>
    <row r="5" spans="1:8" ht="57.75" customHeight="1" x14ac:dyDescent="0.2">
      <c r="A5" s="2" t="s">
        <v>3</v>
      </c>
      <c r="B5" s="3"/>
      <c r="C5" s="3"/>
      <c r="D5" s="23" t="s">
        <v>97</v>
      </c>
      <c r="E5" s="23"/>
      <c r="F5" s="23"/>
      <c r="G5" s="23"/>
      <c r="H5" s="23"/>
    </row>
    <row r="6" spans="1:8" ht="12.75" x14ac:dyDescent="0.2"/>
    <row r="7" spans="1:8" ht="18.75" customHeight="1" x14ac:dyDescent="0.2">
      <c r="C7" s="1"/>
      <c r="D7" s="1"/>
      <c r="E7" s="1"/>
      <c r="H7" s="12" t="s">
        <v>4</v>
      </c>
    </row>
    <row r="8" spans="1:8" ht="12.75" x14ac:dyDescent="0.2">
      <c r="A8" s="25" t="s">
        <v>13</v>
      </c>
      <c r="B8" s="25" t="s">
        <v>14</v>
      </c>
      <c r="C8" s="25" t="s">
        <v>5</v>
      </c>
      <c r="D8" s="28" t="s">
        <v>15</v>
      </c>
      <c r="E8" s="28" t="s">
        <v>13</v>
      </c>
      <c r="F8" s="28" t="s">
        <v>16</v>
      </c>
      <c r="G8" s="24">
        <v>2026</v>
      </c>
      <c r="H8" s="24">
        <v>2027</v>
      </c>
    </row>
    <row r="9" spans="1:8" ht="10.5" customHeight="1" x14ac:dyDescent="0.2">
      <c r="A9" s="26"/>
      <c r="B9" s="26"/>
      <c r="C9" s="26"/>
      <c r="D9" s="28"/>
      <c r="E9" s="28"/>
      <c r="F9" s="24"/>
      <c r="G9" s="24"/>
      <c r="H9" s="24"/>
    </row>
    <row r="10" spans="1:8" ht="12.75" hidden="1" x14ac:dyDescent="0.2">
      <c r="A10" s="27"/>
      <c r="B10" s="27"/>
      <c r="C10" s="27"/>
      <c r="D10" s="28"/>
      <c r="E10" s="28"/>
      <c r="F10" s="24"/>
      <c r="G10" s="24"/>
      <c r="H10" s="24"/>
    </row>
    <row r="11" spans="1:8" hidden="1" x14ac:dyDescent="0.3">
      <c r="A11" s="5" t="s">
        <v>6</v>
      </c>
      <c r="B11" s="5" t="s">
        <v>7</v>
      </c>
      <c r="C11" s="5" t="s">
        <v>8</v>
      </c>
      <c r="D11" s="9" t="s">
        <v>8</v>
      </c>
      <c r="E11" s="9" t="s">
        <v>9</v>
      </c>
      <c r="F11" s="9" t="s">
        <v>10</v>
      </c>
      <c r="G11" s="9" t="s">
        <v>11</v>
      </c>
      <c r="H11" s="9" t="s">
        <v>12</v>
      </c>
    </row>
    <row r="12" spans="1:8" ht="19.5" customHeight="1" x14ac:dyDescent="0.25">
      <c r="A12" s="6"/>
      <c r="B12" s="4" t="s">
        <v>17</v>
      </c>
      <c r="C12" s="4"/>
      <c r="D12" s="29" t="s">
        <v>18</v>
      </c>
      <c r="E12" s="17" t="s">
        <v>19</v>
      </c>
      <c r="F12" s="18">
        <f>F13+F30</f>
        <v>12511437</v>
      </c>
      <c r="G12" s="18">
        <f>G13+G30</f>
        <v>13024308</v>
      </c>
      <c r="H12" s="18">
        <f>H13+H30</f>
        <v>13568105</v>
      </c>
    </row>
    <row r="13" spans="1:8" x14ac:dyDescent="0.25">
      <c r="A13" s="6"/>
      <c r="B13" s="4"/>
      <c r="C13" s="4"/>
      <c r="D13" s="29"/>
      <c r="E13" s="17" t="s">
        <v>20</v>
      </c>
      <c r="F13" s="30">
        <f>F14+F16+F19+F23+F26</f>
        <v>11446280</v>
      </c>
      <c r="G13" s="30">
        <f t="shared" ref="G13:H13" si="0">G14+G16+G19+G23+G26</f>
        <v>11999320</v>
      </c>
      <c r="H13" s="30">
        <f t="shared" si="0"/>
        <v>12537356</v>
      </c>
    </row>
    <row r="14" spans="1:8" x14ac:dyDescent="0.25">
      <c r="A14" s="6"/>
      <c r="B14" s="4" t="s">
        <v>17</v>
      </c>
      <c r="C14" s="4"/>
      <c r="D14" s="31" t="s">
        <v>21</v>
      </c>
      <c r="E14" s="19" t="s">
        <v>22</v>
      </c>
      <c r="F14" s="32">
        <f t="shared" ref="F14:H14" si="1">F15</f>
        <v>8286995</v>
      </c>
      <c r="G14" s="32">
        <f t="shared" si="1"/>
        <v>8775927</v>
      </c>
      <c r="H14" s="32">
        <f t="shared" si="1"/>
        <v>9267379</v>
      </c>
    </row>
    <row r="15" spans="1:8" x14ac:dyDescent="0.25">
      <c r="A15" s="6"/>
      <c r="B15" s="4" t="s">
        <v>17</v>
      </c>
      <c r="C15" s="4"/>
      <c r="D15" s="31" t="s">
        <v>23</v>
      </c>
      <c r="E15" s="19" t="s">
        <v>24</v>
      </c>
      <c r="F15" s="32">
        <v>8286995</v>
      </c>
      <c r="G15" s="32">
        <v>8775927</v>
      </c>
      <c r="H15" s="32">
        <v>9267379</v>
      </c>
    </row>
    <row r="16" spans="1:8" ht="33" customHeight="1" x14ac:dyDescent="0.25">
      <c r="A16" s="6"/>
      <c r="B16" s="4" t="s">
        <v>17</v>
      </c>
      <c r="C16" s="4"/>
      <c r="D16" s="31" t="s">
        <v>25</v>
      </c>
      <c r="E16" s="19" t="s">
        <v>26</v>
      </c>
      <c r="F16" s="20">
        <f>F17+F18</f>
        <v>99289</v>
      </c>
      <c r="G16" s="20">
        <f>G17+G18</f>
        <v>102115</v>
      </c>
      <c r="H16" s="20">
        <f>H17+H18</f>
        <v>105417</v>
      </c>
    </row>
    <row r="17" spans="1:8" ht="31.5" x14ac:dyDescent="0.25">
      <c r="A17" s="6"/>
      <c r="B17" s="4" t="s">
        <v>17</v>
      </c>
      <c r="C17" s="4"/>
      <c r="D17" s="31" t="s">
        <v>27</v>
      </c>
      <c r="E17" s="19" t="s">
        <v>28</v>
      </c>
      <c r="F17" s="20">
        <v>69614</v>
      </c>
      <c r="G17" s="20">
        <v>72440</v>
      </c>
      <c r="H17" s="20">
        <v>75742</v>
      </c>
    </row>
    <row r="18" spans="1:8" x14ac:dyDescent="0.25">
      <c r="A18" s="6"/>
      <c r="B18" s="4" t="s">
        <v>17</v>
      </c>
      <c r="C18" s="4"/>
      <c r="D18" s="31" t="s">
        <v>99</v>
      </c>
      <c r="E18" s="19" t="s">
        <v>98</v>
      </c>
      <c r="F18" s="20">
        <v>29675</v>
      </c>
      <c r="G18" s="20">
        <v>29675</v>
      </c>
      <c r="H18" s="20">
        <v>29675</v>
      </c>
    </row>
    <row r="19" spans="1:8" x14ac:dyDescent="0.25">
      <c r="A19" s="6"/>
      <c r="B19" s="4" t="s">
        <v>17</v>
      </c>
      <c r="C19" s="4"/>
      <c r="D19" s="31" t="s">
        <v>29</v>
      </c>
      <c r="E19" s="19" t="s">
        <v>30</v>
      </c>
      <c r="F19" s="20">
        <f>F20+F21+F22</f>
        <v>1130177</v>
      </c>
      <c r="G19" s="20">
        <f t="shared" ref="G19:H19" si="2">G20+G21+G22</f>
        <v>1137180</v>
      </c>
      <c r="H19" s="20">
        <f t="shared" si="2"/>
        <v>1176061</v>
      </c>
    </row>
    <row r="20" spans="1:8" ht="31.5" x14ac:dyDescent="0.25">
      <c r="A20" s="6"/>
      <c r="B20" s="4" t="s">
        <v>17</v>
      </c>
      <c r="C20" s="4"/>
      <c r="D20" s="31" t="s">
        <v>31</v>
      </c>
      <c r="E20" s="19" t="s">
        <v>32</v>
      </c>
      <c r="F20" s="20">
        <v>1028867</v>
      </c>
      <c r="G20" s="20">
        <v>1068152</v>
      </c>
      <c r="H20" s="20">
        <v>1106806</v>
      </c>
    </row>
    <row r="21" spans="1:8" x14ac:dyDescent="0.25">
      <c r="A21" s="6"/>
      <c r="B21" s="4" t="s">
        <v>17</v>
      </c>
      <c r="C21" s="4"/>
      <c r="D21" s="31" t="s">
        <v>33</v>
      </c>
      <c r="E21" s="19" t="s">
        <v>34</v>
      </c>
      <c r="F21" s="20">
        <v>5919</v>
      </c>
      <c r="G21" s="20">
        <v>6116</v>
      </c>
      <c r="H21" s="20">
        <v>6343</v>
      </c>
    </row>
    <row r="22" spans="1:8" ht="31.5" x14ac:dyDescent="0.25">
      <c r="A22" s="6"/>
      <c r="B22" s="4" t="s">
        <v>17</v>
      </c>
      <c r="C22" s="4"/>
      <c r="D22" s="31" t="s">
        <v>35</v>
      </c>
      <c r="E22" s="19" t="s">
        <v>36</v>
      </c>
      <c r="F22" s="20">
        <v>95391</v>
      </c>
      <c r="G22" s="20">
        <v>62912</v>
      </c>
      <c r="H22" s="20">
        <v>62912</v>
      </c>
    </row>
    <row r="23" spans="1:8" x14ac:dyDescent="0.25">
      <c r="A23" s="6"/>
      <c r="B23" s="4" t="s">
        <v>17</v>
      </c>
      <c r="C23" s="4"/>
      <c r="D23" s="31" t="s">
        <v>37</v>
      </c>
      <c r="E23" s="19" t="s">
        <v>38</v>
      </c>
      <c r="F23" s="20">
        <f>F24+F25</f>
        <v>1681900</v>
      </c>
      <c r="G23" s="20">
        <f t="shared" ref="G23:H23" si="3">G24+G25</f>
        <v>1736069</v>
      </c>
      <c r="H23" s="20">
        <f t="shared" si="3"/>
        <v>1740570</v>
      </c>
    </row>
    <row r="24" spans="1:8" x14ac:dyDescent="0.25">
      <c r="A24" s="6"/>
      <c r="B24" s="4" t="s">
        <v>17</v>
      </c>
      <c r="C24" s="4"/>
      <c r="D24" s="31" t="s">
        <v>39</v>
      </c>
      <c r="E24" s="19" t="s">
        <v>40</v>
      </c>
      <c r="F24" s="20">
        <v>1061437</v>
      </c>
      <c r="G24" s="20">
        <v>1115606</v>
      </c>
      <c r="H24" s="20">
        <v>1120107</v>
      </c>
    </row>
    <row r="25" spans="1:8" x14ac:dyDescent="0.25">
      <c r="A25" s="6"/>
      <c r="B25" s="4" t="s">
        <v>17</v>
      </c>
      <c r="C25" s="4"/>
      <c r="D25" s="31" t="s">
        <v>41</v>
      </c>
      <c r="E25" s="19" t="s">
        <v>42</v>
      </c>
      <c r="F25" s="20">
        <v>620463</v>
      </c>
      <c r="G25" s="20">
        <v>620463</v>
      </c>
      <c r="H25" s="20">
        <v>620463</v>
      </c>
    </row>
    <row r="26" spans="1:8" x14ac:dyDescent="0.25">
      <c r="A26" s="6"/>
      <c r="B26" s="4" t="s">
        <v>17</v>
      </c>
      <c r="C26" s="4"/>
      <c r="D26" s="31" t="s">
        <v>43</v>
      </c>
      <c r="E26" s="19" t="s">
        <v>44</v>
      </c>
      <c r="F26" s="20">
        <f>F27+F28+F29</f>
        <v>247919</v>
      </c>
      <c r="G26" s="20">
        <f t="shared" ref="G26:H26" si="4">G27+G28+G29</f>
        <v>248029</v>
      </c>
      <c r="H26" s="20">
        <f t="shared" si="4"/>
        <v>247929</v>
      </c>
    </row>
    <row r="27" spans="1:8" ht="31.5" customHeight="1" x14ac:dyDescent="0.25">
      <c r="A27" s="6"/>
      <c r="B27" s="4" t="s">
        <v>17</v>
      </c>
      <c r="C27" s="4"/>
      <c r="D27" s="31" t="s">
        <v>45</v>
      </c>
      <c r="E27" s="19" t="s">
        <v>46</v>
      </c>
      <c r="F27" s="20">
        <v>177591</v>
      </c>
      <c r="G27" s="20">
        <v>177591</v>
      </c>
      <c r="H27" s="20">
        <v>177591</v>
      </c>
    </row>
    <row r="28" spans="1:8" ht="81.75" customHeight="1" x14ac:dyDescent="0.25">
      <c r="A28" s="6"/>
      <c r="B28" s="4" t="s">
        <v>17</v>
      </c>
      <c r="C28" s="4"/>
      <c r="D28" s="31" t="s">
        <v>47</v>
      </c>
      <c r="E28" s="19" t="s">
        <v>48</v>
      </c>
      <c r="F28" s="33">
        <v>6912</v>
      </c>
      <c r="G28" s="33">
        <v>6912</v>
      </c>
      <c r="H28" s="33">
        <v>6912</v>
      </c>
    </row>
    <row r="29" spans="1:8" ht="36" customHeight="1" x14ac:dyDescent="0.25">
      <c r="A29" s="6"/>
      <c r="B29" s="4"/>
      <c r="C29" s="4"/>
      <c r="D29" s="31" t="s">
        <v>49</v>
      </c>
      <c r="E29" s="19" t="s">
        <v>50</v>
      </c>
      <c r="F29" s="33">
        <v>63416</v>
      </c>
      <c r="G29" s="33">
        <v>63526</v>
      </c>
      <c r="H29" s="33">
        <v>63426</v>
      </c>
    </row>
    <row r="30" spans="1:8" x14ac:dyDescent="0.25">
      <c r="A30" s="6"/>
      <c r="B30" s="4" t="s">
        <v>17</v>
      </c>
      <c r="C30" s="4"/>
      <c r="D30" s="29"/>
      <c r="E30" s="17" t="s">
        <v>51</v>
      </c>
      <c r="F30" s="18">
        <f>F31+F35+F37+F40+F43+F44</f>
        <v>1065157</v>
      </c>
      <c r="G30" s="18">
        <f t="shared" ref="G30:H30" si="5">G31+G35+G37+G40+G43+G44</f>
        <v>1024988</v>
      </c>
      <c r="H30" s="18">
        <f t="shared" si="5"/>
        <v>1030749</v>
      </c>
    </row>
    <row r="31" spans="1:8" ht="51.75" customHeight="1" x14ac:dyDescent="0.25">
      <c r="A31" s="6"/>
      <c r="B31" s="4" t="s">
        <v>17</v>
      </c>
      <c r="C31" s="4"/>
      <c r="D31" s="31" t="s">
        <v>52</v>
      </c>
      <c r="E31" s="19" t="s">
        <v>53</v>
      </c>
      <c r="F31" s="20">
        <f>F32+F33+F34</f>
        <v>748652</v>
      </c>
      <c r="G31" s="20">
        <f t="shared" ref="G31:H31" si="6">G32+G33+G34</f>
        <v>763310</v>
      </c>
      <c r="H31" s="20">
        <f t="shared" si="6"/>
        <v>773190</v>
      </c>
    </row>
    <row r="32" spans="1:8" ht="80.25" customHeight="1" x14ac:dyDescent="0.25">
      <c r="A32" s="6"/>
      <c r="B32" s="4" t="s">
        <v>17</v>
      </c>
      <c r="C32" s="4"/>
      <c r="D32" s="31" t="s">
        <v>54</v>
      </c>
      <c r="E32" s="19" t="s">
        <v>55</v>
      </c>
      <c r="F32" s="20">
        <v>160</v>
      </c>
      <c r="G32" s="20">
        <v>160</v>
      </c>
      <c r="H32" s="20">
        <v>160</v>
      </c>
    </row>
    <row r="33" spans="1:8" ht="95.25" customHeight="1" x14ac:dyDescent="0.25">
      <c r="A33" s="6"/>
      <c r="B33" s="4" t="s">
        <v>17</v>
      </c>
      <c r="C33" s="4"/>
      <c r="D33" s="31" t="s">
        <v>56</v>
      </c>
      <c r="E33" s="19" t="s">
        <v>57</v>
      </c>
      <c r="F33" s="20">
        <v>650050</v>
      </c>
      <c r="G33" s="20">
        <v>683275</v>
      </c>
      <c r="H33" s="20">
        <v>704214</v>
      </c>
    </row>
    <row r="34" spans="1:8" ht="81.75" customHeight="1" x14ac:dyDescent="0.25">
      <c r="A34" s="6"/>
      <c r="B34" s="4" t="s">
        <v>17</v>
      </c>
      <c r="C34" s="4"/>
      <c r="D34" s="31" t="s">
        <v>58</v>
      </c>
      <c r="E34" s="19" t="s">
        <v>59</v>
      </c>
      <c r="F34" s="20">
        <v>98442</v>
      </c>
      <c r="G34" s="20">
        <v>79875</v>
      </c>
      <c r="H34" s="20">
        <v>68816</v>
      </c>
    </row>
    <row r="35" spans="1:8" ht="36.75" customHeight="1" x14ac:dyDescent="0.25">
      <c r="A35" s="6"/>
      <c r="B35" s="4" t="s">
        <v>17</v>
      </c>
      <c r="C35" s="4"/>
      <c r="D35" s="31" t="s">
        <v>60</v>
      </c>
      <c r="E35" s="19" t="s">
        <v>61</v>
      </c>
      <c r="F35" s="20">
        <f>F36</f>
        <v>59655</v>
      </c>
      <c r="G35" s="20">
        <f t="shared" ref="G35:H35" si="7">G36</f>
        <v>62638</v>
      </c>
      <c r="H35" s="20">
        <f t="shared" si="7"/>
        <v>65770</v>
      </c>
    </row>
    <row r="36" spans="1:8" ht="24.75" customHeight="1" x14ac:dyDescent="0.25">
      <c r="A36" s="6"/>
      <c r="B36" s="4" t="s">
        <v>17</v>
      </c>
      <c r="C36" s="4"/>
      <c r="D36" s="31" t="s">
        <v>62</v>
      </c>
      <c r="E36" s="19" t="s">
        <v>63</v>
      </c>
      <c r="F36" s="20">
        <v>59655</v>
      </c>
      <c r="G36" s="20">
        <v>62638</v>
      </c>
      <c r="H36" s="20">
        <v>65770</v>
      </c>
    </row>
    <row r="37" spans="1:8" ht="35.25" customHeight="1" x14ac:dyDescent="0.25">
      <c r="A37" s="6"/>
      <c r="B37" s="4" t="s">
        <v>17</v>
      </c>
      <c r="C37" s="4"/>
      <c r="D37" s="31" t="s">
        <v>64</v>
      </c>
      <c r="E37" s="19" t="s">
        <v>65</v>
      </c>
      <c r="F37" s="20">
        <f>F38+F39</f>
        <v>37021</v>
      </c>
      <c r="G37" s="20">
        <f t="shared" ref="G37:H37" si="8">G38+G39</f>
        <v>5067</v>
      </c>
      <c r="H37" s="20">
        <f t="shared" si="8"/>
        <v>5068</v>
      </c>
    </row>
    <row r="38" spans="1:8" x14ac:dyDescent="0.25">
      <c r="A38" s="6"/>
      <c r="B38" s="4" t="s">
        <v>17</v>
      </c>
      <c r="C38" s="4"/>
      <c r="D38" s="31" t="s">
        <v>66</v>
      </c>
      <c r="E38" s="19" t="s">
        <v>67</v>
      </c>
      <c r="F38" s="20">
        <v>1770</v>
      </c>
      <c r="G38" s="20">
        <v>1771</v>
      </c>
      <c r="H38" s="20">
        <v>1772</v>
      </c>
    </row>
    <row r="39" spans="1:8" x14ac:dyDescent="0.25">
      <c r="A39" s="6"/>
      <c r="B39" s="4" t="s">
        <v>17</v>
      </c>
      <c r="C39" s="4"/>
      <c r="D39" s="31" t="s">
        <v>68</v>
      </c>
      <c r="E39" s="19" t="s">
        <v>69</v>
      </c>
      <c r="F39" s="20">
        <v>35251</v>
      </c>
      <c r="G39" s="20">
        <v>3296</v>
      </c>
      <c r="H39" s="20">
        <v>3296</v>
      </c>
    </row>
    <row r="40" spans="1:8" ht="38.25" customHeight="1" x14ac:dyDescent="0.25">
      <c r="A40" s="6"/>
      <c r="B40" s="4" t="s">
        <v>17</v>
      </c>
      <c r="C40" s="4"/>
      <c r="D40" s="31" t="s">
        <v>70</v>
      </c>
      <c r="E40" s="19" t="s">
        <v>71</v>
      </c>
      <c r="F40" s="20">
        <f>F41+F42</f>
        <v>107961</v>
      </c>
      <c r="G40" s="20">
        <f t="shared" ref="G40:H40" si="9">G41+G42</f>
        <v>101702</v>
      </c>
      <c r="H40" s="20">
        <f t="shared" si="9"/>
        <v>93125</v>
      </c>
    </row>
    <row r="41" spans="1:8" ht="84" customHeight="1" x14ac:dyDescent="0.25">
      <c r="A41" s="6"/>
      <c r="B41" s="4" t="s">
        <v>17</v>
      </c>
      <c r="C41" s="4"/>
      <c r="D41" s="31" t="s">
        <v>72</v>
      </c>
      <c r="E41" s="19" t="s">
        <v>73</v>
      </c>
      <c r="F41" s="20">
        <v>50759</v>
      </c>
      <c r="G41" s="20">
        <v>50173</v>
      </c>
      <c r="H41" s="20">
        <v>46973</v>
      </c>
    </row>
    <row r="42" spans="1:8" ht="34.5" customHeight="1" x14ac:dyDescent="0.25">
      <c r="A42" s="6"/>
      <c r="B42" s="4" t="s">
        <v>17</v>
      </c>
      <c r="C42" s="4"/>
      <c r="D42" s="31" t="s">
        <v>74</v>
      </c>
      <c r="E42" s="19" t="s">
        <v>75</v>
      </c>
      <c r="F42" s="20">
        <v>57202</v>
      </c>
      <c r="G42" s="20">
        <v>51529</v>
      </c>
      <c r="H42" s="20">
        <v>46152</v>
      </c>
    </row>
    <row r="43" spans="1:8" x14ac:dyDescent="0.25">
      <c r="A43" s="6"/>
      <c r="B43" s="4" t="s">
        <v>17</v>
      </c>
      <c r="C43" s="4"/>
      <c r="D43" s="31" t="s">
        <v>76</v>
      </c>
      <c r="E43" s="19" t="s">
        <v>77</v>
      </c>
      <c r="F43" s="20">
        <v>62835</v>
      </c>
      <c r="G43" s="20">
        <v>62835</v>
      </c>
      <c r="H43" s="20">
        <v>62835</v>
      </c>
    </row>
    <row r="44" spans="1:8" x14ac:dyDescent="0.25">
      <c r="A44" s="6"/>
      <c r="B44" s="4"/>
      <c r="C44" s="4"/>
      <c r="D44" s="31" t="s">
        <v>78</v>
      </c>
      <c r="E44" s="19" t="s">
        <v>79</v>
      </c>
      <c r="F44" s="20">
        <v>49033</v>
      </c>
      <c r="G44" s="20">
        <v>29436</v>
      </c>
      <c r="H44" s="20">
        <v>30761</v>
      </c>
    </row>
    <row r="45" spans="1:8" ht="22.5" customHeight="1" x14ac:dyDescent="0.25">
      <c r="A45" s="6"/>
      <c r="B45" s="4" t="s">
        <v>17</v>
      </c>
      <c r="C45" s="4"/>
      <c r="D45" s="22" t="s">
        <v>80</v>
      </c>
      <c r="E45" s="17" t="s">
        <v>81</v>
      </c>
      <c r="F45" s="18">
        <f t="shared" ref="F45:H45" si="10">F46+F51+F52</f>
        <v>679822</v>
      </c>
      <c r="G45" s="18">
        <f t="shared" si="10"/>
        <v>740202</v>
      </c>
      <c r="H45" s="18">
        <f t="shared" si="10"/>
        <v>804789</v>
      </c>
    </row>
    <row r="46" spans="1:8" ht="35.25" customHeight="1" x14ac:dyDescent="0.25">
      <c r="A46" s="6"/>
      <c r="B46" s="4" t="s">
        <v>17</v>
      </c>
      <c r="C46" s="4"/>
      <c r="D46" s="31" t="s">
        <v>82</v>
      </c>
      <c r="E46" s="19" t="s">
        <v>83</v>
      </c>
      <c r="F46" s="20">
        <f>F47+F48+F49+F50</f>
        <v>679822</v>
      </c>
      <c r="G46" s="20">
        <f>G47+G48+G49+G50</f>
        <v>740202</v>
      </c>
      <c r="H46" s="20">
        <f>H47+H48+H49+H50</f>
        <v>804789</v>
      </c>
    </row>
    <row r="47" spans="1:8" ht="25.5" customHeight="1" x14ac:dyDescent="0.25">
      <c r="A47" s="6"/>
      <c r="B47" s="4" t="s">
        <v>17</v>
      </c>
      <c r="C47" s="4"/>
      <c r="D47" s="31" t="s">
        <v>84</v>
      </c>
      <c r="E47" s="19" t="s">
        <v>85</v>
      </c>
      <c r="F47" s="20">
        <v>679822</v>
      </c>
      <c r="G47" s="20">
        <v>740202</v>
      </c>
      <c r="H47" s="20">
        <v>804789</v>
      </c>
    </row>
    <row r="48" spans="1:8" ht="31.5" hidden="1" x14ac:dyDescent="0.25">
      <c r="A48" s="6"/>
      <c r="B48" s="4" t="s">
        <v>17</v>
      </c>
      <c r="C48" s="4"/>
      <c r="D48" s="21" t="s">
        <v>86</v>
      </c>
      <c r="E48" s="8" t="s">
        <v>87</v>
      </c>
      <c r="F48" s="16"/>
      <c r="G48" s="16"/>
      <c r="H48" s="16"/>
    </row>
    <row r="49" spans="1:8" ht="32.25" hidden="1" customHeight="1" x14ac:dyDescent="0.25">
      <c r="A49" s="6"/>
      <c r="B49" s="4" t="s">
        <v>17</v>
      </c>
      <c r="C49" s="4"/>
      <c r="D49" s="21" t="s">
        <v>88</v>
      </c>
      <c r="E49" s="8" t="s">
        <v>89</v>
      </c>
      <c r="F49" s="16"/>
      <c r="G49" s="16"/>
      <c r="H49" s="16"/>
    </row>
    <row r="50" spans="1:8" hidden="1" x14ac:dyDescent="0.25">
      <c r="A50" s="6"/>
      <c r="B50" s="4" t="s">
        <v>17</v>
      </c>
      <c r="C50" s="4"/>
      <c r="D50" s="21" t="s">
        <v>90</v>
      </c>
      <c r="E50" s="8" t="s">
        <v>91</v>
      </c>
      <c r="F50" s="16"/>
      <c r="G50" s="16"/>
      <c r="H50" s="16"/>
    </row>
    <row r="51" spans="1:8" ht="83.25" hidden="1" customHeight="1" x14ac:dyDescent="0.25">
      <c r="A51" s="6"/>
      <c r="B51" s="4" t="s">
        <v>17</v>
      </c>
      <c r="C51" s="4"/>
      <c r="D51" s="21" t="s">
        <v>92</v>
      </c>
      <c r="E51" s="8" t="s">
        <v>93</v>
      </c>
      <c r="F51" s="16"/>
      <c r="G51" s="16">
        <v>0</v>
      </c>
      <c r="H51" s="16">
        <v>0</v>
      </c>
    </row>
    <row r="52" spans="1:8" ht="56.25" hidden="1" customHeight="1" x14ac:dyDescent="0.25">
      <c r="A52" s="6"/>
      <c r="B52" s="4" t="s">
        <v>17</v>
      </c>
      <c r="C52" s="4"/>
      <c r="D52" s="21" t="s">
        <v>94</v>
      </c>
      <c r="E52" s="8" t="s">
        <v>95</v>
      </c>
      <c r="F52" s="16"/>
      <c r="G52" s="16">
        <v>0</v>
      </c>
      <c r="H52" s="16">
        <v>0</v>
      </c>
    </row>
    <row r="53" spans="1:8" ht="22.5" customHeight="1" x14ac:dyDescent="0.25">
      <c r="A53" s="6"/>
      <c r="B53" s="4"/>
      <c r="C53" s="4"/>
      <c r="D53" s="10"/>
      <c r="E53" s="7" t="s">
        <v>96</v>
      </c>
      <c r="F53" s="18">
        <f>F45+F12</f>
        <v>13191259</v>
      </c>
      <c r="G53" s="18">
        <f t="shared" ref="G53:H53" si="11">G45+G12</f>
        <v>13764510</v>
      </c>
      <c r="H53" s="18">
        <f t="shared" si="11"/>
        <v>14372894</v>
      </c>
    </row>
    <row r="55" spans="1:8" ht="18.75" customHeight="1" x14ac:dyDescent="0.2">
      <c r="F55" s="14"/>
      <c r="G55" s="14"/>
      <c r="H55" s="14"/>
    </row>
    <row r="56" spans="1:8" ht="18.75" customHeight="1" x14ac:dyDescent="0.25">
      <c r="F56" s="15"/>
      <c r="G56" s="15"/>
      <c r="H56" s="15"/>
    </row>
    <row r="58" spans="1:8" ht="18.75" customHeight="1" x14ac:dyDescent="0.2">
      <c r="F58" s="14"/>
      <c r="G58" s="14"/>
      <c r="H58" s="14"/>
    </row>
    <row r="60" spans="1:8" ht="18.75" customHeight="1" x14ac:dyDescent="0.25">
      <c r="F60" s="15"/>
      <c r="G60" s="15"/>
      <c r="H60" s="15"/>
    </row>
    <row r="61" spans="1:8" ht="18.75" customHeight="1" x14ac:dyDescent="0.25">
      <c r="F61" s="15"/>
      <c r="G61" s="15"/>
      <c r="H61" s="15"/>
    </row>
  </sheetData>
  <mergeCells count="9">
    <mergeCell ref="D5:H5"/>
    <mergeCell ref="H8:H10"/>
    <mergeCell ref="A8:A10"/>
    <mergeCell ref="B8:B10"/>
    <mergeCell ref="D8:D10"/>
    <mergeCell ref="C8:C10"/>
    <mergeCell ref="E8:E10"/>
    <mergeCell ref="G8:G10"/>
    <mergeCell ref="F8:F10"/>
  </mergeCells>
  <printOptions horizontalCentered="1"/>
  <pageMargins left="0.31496062992125984" right="0.19685039370078741" top="0.39370078740157483" bottom="0.35433070866141736" header="0" footer="0"/>
  <pageSetup paperSize="9" scale="70" fitToHeight="0" orientation="portrait" r:id="rId1"/>
  <headerFooter differentFirst="1" alignWithMargins="0">
    <oddFooter>&amp;R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Бедункович Марина Александровна</dc:creator>
  <dc:description>POI HSSF rep:2.56.0.424</dc:description>
  <cp:lastModifiedBy>Бедункович Марина Александровна</cp:lastModifiedBy>
  <cp:lastPrinted>2024-10-08T14:26:06Z</cp:lastPrinted>
  <dcterms:created xsi:type="dcterms:W3CDTF">2024-02-13T15:52:47Z</dcterms:created>
  <dcterms:modified xsi:type="dcterms:W3CDTF">2024-10-09T12:04:43Z</dcterms:modified>
</cp:coreProperties>
</file>